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D " sheetId="1" r:id="rId1"/>
  </sheets>
  <definedNames/>
  <calcPr fullCalcOnLoad="1"/>
</workbook>
</file>

<file path=xl/sharedStrings.xml><?xml version="1.0" encoding="utf-8"?>
<sst xmlns="http://schemas.openxmlformats.org/spreadsheetml/2006/main" count="98" uniqueCount="75">
  <si>
    <t xml:space="preserve">UNITATEA ADMINISTRATIV TERITORIALA A JUDETULUI BRAILA </t>
  </si>
  <si>
    <t>PROIECT BUGET 2019</t>
  </si>
  <si>
    <t>SECTIUNEA DE DEZVOLTARE</t>
  </si>
  <si>
    <t xml:space="preserve">MII LEI </t>
  </si>
  <si>
    <t>VENITURI</t>
  </si>
  <si>
    <t>PROPUNERI BUGET 2019</t>
  </si>
  <si>
    <t>37.02.04 Varsaminte din sect. de funct. pt. sect. de dezvoltare</t>
  </si>
  <si>
    <t>39.02.10 Depozite speciale pt. constructii de locuinte</t>
  </si>
  <si>
    <t xml:space="preserve">42.02.51 Subventie primite de la Bugetul de stat pentru finantarea unor programe de interes national </t>
  </si>
  <si>
    <t xml:space="preserve">              Proiect D.G.A.S.P.C “PIN – Niciodata singur”</t>
  </si>
  <si>
    <t>42.02.65 Finantarea progr.national de dezvoltare locala</t>
  </si>
  <si>
    <t>42.02.69 Subventie de la bug.de stat catre bug.loc.pt.sustinere proiecte aferenta perioadei 2014-2020</t>
  </si>
  <si>
    <t>din care: Moderniz. infrastructurii de transp.jud.traseu Gulianca-Ianca-Viziru</t>
  </si>
  <si>
    <t xml:space="preserve">              Asigurare accesibilitate Silistraru- Unirea- Gropeni pe coridorul TEN-T Braila-Buzau</t>
  </si>
  <si>
    <t xml:space="preserve">              “Calitate si performanta in administratie publica” POCA</t>
  </si>
  <si>
    <t xml:space="preserve">              Strategia de dezvoltare a judetului Braila 2021-2027   POCA</t>
  </si>
  <si>
    <t xml:space="preserve">              Sistemul de management integrat al deseurilor in jud.Braila(SMID)</t>
  </si>
  <si>
    <t xml:space="preserve">              Reabilitare U.P.U. din cadrul Spitalului Judetean de Urgenta Braila</t>
  </si>
  <si>
    <t xml:space="preserve">             Asigurare acces la servicii de sanatate in regim ambulatoriu</t>
  </si>
  <si>
    <t xml:space="preserve">             Imbunatatirea accesului populatiei la servicii medicale de urgenta</t>
  </si>
  <si>
    <t xml:space="preserve">             Biblioteca Judeteana “Panait Istrati” Braila -Taramul pescaresc de altdata</t>
  </si>
  <si>
    <t xml:space="preserve">             Biblioteca Judeteana “Panait istrati” Braila- Spatiu de recreere, invatare</t>
  </si>
  <si>
    <t xml:space="preserve">48.01 Sume primite de la UE  (F.E.D.R.) </t>
  </si>
  <si>
    <t xml:space="preserve">48.02 Sume primite de la UE (FSE) </t>
  </si>
  <si>
    <t xml:space="preserve">           Calitate si performanta in administratie publica” POCA</t>
  </si>
  <si>
    <t xml:space="preserve">           Strategia de dezvoltare a judetului Braila 2021-2027  POCA</t>
  </si>
  <si>
    <t xml:space="preserve">           Proiect D.G.A.S.P.C “TEAM -UP Progres in calitatea ingrijirii alternative a copiilor” POCU</t>
  </si>
  <si>
    <t xml:space="preserve">           Proiect D.G.A.S.P.C “VENUS Impreuna pentru o viata in siguranta” POCU</t>
  </si>
  <si>
    <t>48.03 Sume primite de la UE (F.C.) SMID POIM</t>
  </si>
  <si>
    <t>TOTAL</t>
  </si>
  <si>
    <t>Sume din excedentul anilor precedenti pentru finantarea sectiunii de dezvoltare</t>
  </si>
  <si>
    <t>PROIECT   BUGET 2019</t>
  </si>
  <si>
    <t xml:space="preserve">CHELTUIELI </t>
  </si>
  <si>
    <t>PROPUNERI BUGET  2019</t>
  </si>
  <si>
    <t>51.02.01 AUTORITATI EXECUTIVE - CJ -aparat propriu</t>
  </si>
  <si>
    <t>Transferuri interne</t>
  </si>
  <si>
    <t>ADR</t>
  </si>
  <si>
    <t>ADI S-E</t>
  </si>
  <si>
    <t>ADI ECO</t>
  </si>
  <si>
    <t>ADI DUNAREA</t>
  </si>
  <si>
    <t>Proiecte  FEN“Calitate si performanta in administratie publica” POCA</t>
  </si>
  <si>
    <t>Proiecte FEN “Strategia de dezvoltare a judetului Braila 2021-2027”   POCA</t>
  </si>
  <si>
    <t>Cheltuieli de capital- active nefinanciare</t>
  </si>
  <si>
    <t>54.02.10 DIRECTIA PUBLICA COMUNITAR DE EVIDENTA   A PERSOANELOR</t>
  </si>
  <si>
    <t xml:space="preserve">60.02.02 APARARE NATIONALA- CENTRUL  MILITAR JUDETEAN </t>
  </si>
  <si>
    <t>61.02.05  PROTECTIE CIVILA - INSPECTORATUL PENTRU SITUATII DE URGENTA</t>
  </si>
  <si>
    <t>66.02.50 SANATATE</t>
  </si>
  <si>
    <t>Transferuri CJ:Spitalul Judetean</t>
  </si>
  <si>
    <t xml:space="preserve">                     Spitalul Pneumoftiziologie</t>
  </si>
  <si>
    <t>Proiect  “Reabilitare U.P.U. din cadrul Spitalului Judetean de Urgenta Braila”</t>
  </si>
  <si>
    <t>Proiect  “Asigurare acces la servicii de sanatate in regim ambulatoriu”</t>
  </si>
  <si>
    <t>Proiect “Imbunatatirea accesului populatiei la servicii medicale de urgenta”</t>
  </si>
  <si>
    <r>
      <rPr>
        <b/>
        <sz val="13"/>
        <rFont val="Arial"/>
        <family val="2"/>
      </rPr>
      <t xml:space="preserve">67.02.03.02 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 xml:space="preserve"> BIBLIOTECA JUDETEANA " PANAIT ISTRATI"</t>
    </r>
  </si>
  <si>
    <t>Proiecte FEN</t>
  </si>
  <si>
    <t>67.02.05.03 INTRETINERE GRADINI PUBLICE, PARCURI, ZONE VERZI, BAZE SPORTIVE SI DE AGREMENT- SALA POLIVALENTA</t>
  </si>
  <si>
    <t>Transferuri interne – PATINOAR</t>
  </si>
  <si>
    <r>
      <rPr>
        <b/>
        <sz val="13"/>
        <rFont val="Arial"/>
        <family val="2"/>
      </rPr>
      <t xml:space="preserve">67.02.03.03 </t>
    </r>
    <r>
      <rPr>
        <sz val="13"/>
        <rFont val="Arial"/>
        <family val="2"/>
      </rPr>
      <t xml:space="preserve">  </t>
    </r>
    <r>
      <rPr>
        <b/>
        <sz val="13"/>
        <rFont val="Arial"/>
        <family val="2"/>
      </rPr>
      <t>MUZEUL BRAILEI " CAROL I"</t>
    </r>
  </si>
  <si>
    <t xml:space="preserve">67.02.03.04 INSTITUTIA PUBLICA DE SPECTACOLE  "LYRA" </t>
  </si>
  <si>
    <t>67.02.03.05 SCOALA POPULARA DE ARTA  “VESPASIAN LUNGU"</t>
  </si>
  <si>
    <t>67.02.03.08  CENTRU JUDETEAN PENTRU PROMOVAREA SI CONSERVAREA CULTURII TRADITIONALE</t>
  </si>
  <si>
    <t>67.55.01 PROGRAME CU FINANTARE  NERAMBURSABILE -LEGEA.350</t>
  </si>
  <si>
    <t>68.02.06  DIRECTIA GENERALA DE ASISTENTA SOCIALA SI PROTECTIA COPILULUI - PROTECTIE COPIL</t>
  </si>
  <si>
    <t>Proiect D.G.A.S.P.C “VENUS Impreuna pentru o viata in siguranta”</t>
  </si>
  <si>
    <t>Proiect D.G.A.S.P.C “TEAM -UP Progres in calitatea ingrijirii alternative a copiilor”</t>
  </si>
  <si>
    <t>68.02.50 DIRECTIA GENERALA DE ASISTENTA SOCIALA SI PROTECTIA COPILULUI -  CENTRE DE ASISTENTA PENTRU PERSOANE CU HANDICAP</t>
  </si>
  <si>
    <t>Proiect D.G.A.S.P.C “PIN – Niciodata singur”</t>
  </si>
  <si>
    <t>68.55.01 PROGRAME CU FINANTARE  NERAMBURSABILE -LEGEA.350</t>
  </si>
  <si>
    <t>70.02 LOCUINTE, SERVICII SI DEZVOLTARE</t>
  </si>
  <si>
    <t xml:space="preserve">Transferuri interne - Contracte asocieri UAT-uri </t>
  </si>
  <si>
    <t>Transferuri CUP</t>
  </si>
  <si>
    <t>Cheltuieli de capital</t>
  </si>
  <si>
    <t>74.02  PROTECTIA MEDIULUI</t>
  </si>
  <si>
    <t>58.01 Proiecte cu finantare externa nerambursabila aferente 2014-2020 SMID</t>
  </si>
  <si>
    <t>84.02.03.01 DRUMURI SI PODURI</t>
  </si>
  <si>
    <t>58.01 Proiecte cu finantare externa nerambursabila aferente 2014-2020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</si>
</sst>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4"/>
      <name val="TimesRomanR"/>
      <family val="0"/>
    </font>
    <font>
      <b/>
      <sz val="13"/>
      <name val="Arial"/>
      <family val="2"/>
    </font>
    <font>
      <sz val="13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3"/>
      <color indexed="8"/>
      <name val="Arial"/>
      <family val="2"/>
    </font>
    <font>
      <b/>
      <sz val="13"/>
      <name val="TimesRomanR"/>
      <family val="0"/>
    </font>
    <font>
      <i/>
      <sz val="10"/>
      <name val="Arial"/>
      <family val="2"/>
    </font>
    <font>
      <b/>
      <sz val="10"/>
      <name val="Arial"/>
      <family val="2"/>
    </font>
    <font>
      <sz val="13"/>
      <name val="TimesRomanR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4" fillId="0" borderId="2" applyNumberFormat="0" applyFill="0" applyAlignment="0" applyProtection="0"/>
    <xf numFmtId="164" fontId="5" fillId="4" borderId="0" applyNumberFormat="0" applyBorder="0" applyAlignment="0" applyProtection="0"/>
    <xf numFmtId="164" fontId="0" fillId="5" borderId="3" applyNumberFormat="0" applyAlignment="0" applyProtection="0"/>
  </cellStyleXfs>
  <cellXfs count="5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6" fillId="0" borderId="0" xfId="0" applyFont="1" applyBorder="1" applyAlignment="1">
      <alignment horizontal="left" vertical="center"/>
    </xf>
    <xf numFmtId="164" fontId="6" fillId="0" borderId="0" xfId="0" applyFont="1" applyAlignment="1">
      <alignment horizontal="left" vertical="center"/>
    </xf>
    <xf numFmtId="164" fontId="6" fillId="0" borderId="0" xfId="0" applyFont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7" fillId="0" borderId="0" xfId="0" applyFont="1" applyBorder="1" applyAlignment="1">
      <alignment horizontal="center"/>
    </xf>
    <xf numFmtId="164" fontId="8" fillId="0" borderId="0" xfId="0" applyFont="1" applyAlignment="1">
      <alignment/>
    </xf>
    <xf numFmtId="164" fontId="6" fillId="0" borderId="0" xfId="0" applyFont="1" applyAlignment="1">
      <alignment horizontal="right" vertical="center"/>
    </xf>
    <xf numFmtId="164" fontId="9" fillId="0" borderId="4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top" wrapText="1"/>
    </xf>
    <xf numFmtId="164" fontId="7" fillId="0" borderId="4" xfId="0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64" fontId="8" fillId="0" borderId="4" xfId="0" applyFont="1" applyBorder="1" applyAlignment="1">
      <alignment/>
    </xf>
    <xf numFmtId="164" fontId="6" fillId="0" borderId="4" xfId="0" applyFont="1" applyBorder="1" applyAlignment="1">
      <alignment horizontal="justify" vertical="top" wrapText="1"/>
    </xf>
    <xf numFmtId="166" fontId="10" fillId="0" borderId="4" xfId="0" applyNumberFormat="1" applyFont="1" applyBorder="1" applyAlignment="1">
      <alignment/>
    </xf>
    <xf numFmtId="164" fontId="11" fillId="0" borderId="4" xfId="0" applyFont="1" applyBorder="1" applyAlignment="1">
      <alignment horizontal="left" vertical="top" wrapText="1"/>
    </xf>
    <xf numFmtId="166" fontId="12" fillId="0" borderId="4" xfId="0" applyNumberFormat="1" applyFont="1" applyBorder="1" applyAlignment="1">
      <alignment/>
    </xf>
    <xf numFmtId="166" fontId="13" fillId="0" borderId="4" xfId="0" applyNumberFormat="1" applyFont="1" applyBorder="1" applyAlignment="1">
      <alignment/>
    </xf>
    <xf numFmtId="164" fontId="11" fillId="0" borderId="4" xfId="0" applyFont="1" applyBorder="1" applyAlignment="1">
      <alignment vertical="top" wrapText="1"/>
    </xf>
    <xf numFmtId="166" fontId="14" fillId="0" borderId="4" xfId="0" applyNumberFormat="1" applyFont="1" applyBorder="1" applyAlignment="1">
      <alignment/>
    </xf>
    <xf numFmtId="166" fontId="8" fillId="0" borderId="4" xfId="0" applyNumberFormat="1" applyFont="1" applyBorder="1" applyAlignment="1">
      <alignment/>
    </xf>
    <xf numFmtId="164" fontId="10" fillId="0" borderId="4" xfId="0" applyFont="1" applyBorder="1" applyAlignment="1">
      <alignment horizontal="justify" vertical="top" wrapText="1"/>
    </xf>
    <xf numFmtId="166" fontId="7" fillId="0" borderId="4" xfId="0" applyNumberFormat="1" applyFont="1" applyBorder="1" applyAlignment="1">
      <alignment/>
    </xf>
    <xf numFmtId="166" fontId="7" fillId="0" borderId="4" xfId="0" applyNumberFormat="1" applyFont="1" applyBorder="1" applyAlignment="1">
      <alignment horizontal="right" vertical="center" wrapText="1"/>
    </xf>
    <xf numFmtId="164" fontId="15" fillId="0" borderId="0" xfId="0" applyFont="1" applyAlignment="1">
      <alignment horizontal="justify" vertical="top" wrapText="1"/>
    </xf>
    <xf numFmtId="166" fontId="7" fillId="0" borderId="0" xfId="0" applyNumberFormat="1" applyFont="1" applyAlignment="1">
      <alignment horizontal="right" vertical="center" wrapText="1"/>
    </xf>
    <xf numFmtId="164" fontId="15" fillId="0" borderId="0" xfId="0" applyFont="1" applyBorder="1" applyAlignment="1">
      <alignment horizontal="left" vertical="top" wrapText="1"/>
    </xf>
    <xf numFmtId="164" fontId="15" fillId="0" borderId="0" xfId="0" applyFont="1" applyAlignment="1">
      <alignment horizontal="left" vertical="top" wrapText="1"/>
    </xf>
    <xf numFmtId="164" fontId="10" fillId="0" borderId="0" xfId="0" applyFont="1" applyBorder="1" applyAlignment="1">
      <alignment horizontal="center"/>
    </xf>
    <xf numFmtId="164" fontId="9" fillId="0" borderId="0" xfId="0" applyFont="1" applyAlignment="1">
      <alignment horizontal="center"/>
    </xf>
    <xf numFmtId="164" fontId="9" fillId="0" borderId="5" xfId="0" applyFont="1" applyBorder="1" applyAlignment="1">
      <alignment horizontal="center" vertical="center"/>
    </xf>
    <xf numFmtId="164" fontId="9" fillId="0" borderId="6" xfId="0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/>
    </xf>
    <xf numFmtId="164" fontId="7" fillId="0" borderId="8" xfId="0" applyFont="1" applyBorder="1" applyAlignment="1">
      <alignment horizontal="center"/>
    </xf>
    <xf numFmtId="164" fontId="7" fillId="0" borderId="7" xfId="0" applyFont="1" applyBorder="1" applyAlignment="1">
      <alignment vertical="top" wrapText="1"/>
    </xf>
    <xf numFmtId="166" fontId="7" fillId="0" borderId="8" xfId="0" applyNumberFormat="1" applyFont="1" applyBorder="1" applyAlignment="1">
      <alignment horizontal="right" vertical="center" wrapText="1"/>
    </xf>
    <xf numFmtId="164" fontId="8" fillId="0" borderId="7" xfId="0" applyFont="1" applyBorder="1" applyAlignment="1">
      <alignment vertical="top" wrapText="1"/>
    </xf>
    <xf numFmtId="166" fontId="8" fillId="0" borderId="8" xfId="0" applyNumberFormat="1" applyFont="1" applyBorder="1" applyAlignment="1">
      <alignment/>
    </xf>
    <xf numFmtId="164" fontId="16" fillId="0" borderId="7" xfId="0" applyFont="1" applyBorder="1" applyAlignment="1">
      <alignment vertical="top" wrapText="1"/>
    </xf>
    <xf numFmtId="166" fontId="16" fillId="0" borderId="8" xfId="0" applyNumberFormat="1" applyFont="1" applyBorder="1" applyAlignment="1">
      <alignment/>
    </xf>
    <xf numFmtId="164" fontId="7" fillId="0" borderId="4" xfId="0" applyFont="1" applyBorder="1" applyAlignment="1">
      <alignment vertical="top" wrapText="1"/>
    </xf>
    <xf numFmtId="166" fontId="7" fillId="0" borderId="8" xfId="0" applyNumberFormat="1" applyFont="1" applyBorder="1" applyAlignment="1">
      <alignment/>
    </xf>
    <xf numFmtId="164" fontId="8" fillId="0" borderId="4" xfId="0" applyFont="1" applyBorder="1" applyAlignment="1">
      <alignment horizontal="left" vertical="top" wrapText="1"/>
    </xf>
    <xf numFmtId="164" fontId="7" fillId="0" borderId="7" xfId="0" applyFont="1" applyBorder="1" applyAlignment="1">
      <alignment vertical="top" wrapText="1"/>
    </xf>
    <xf numFmtId="166" fontId="10" fillId="0" borderId="8" xfId="0" applyNumberFormat="1" applyFont="1" applyBorder="1" applyAlignment="1">
      <alignment/>
    </xf>
    <xf numFmtId="164" fontId="8" fillId="0" borderId="7" xfId="0" applyFont="1" applyBorder="1" applyAlignment="1">
      <alignment vertical="top" wrapText="1"/>
    </xf>
    <xf numFmtId="166" fontId="12" fillId="0" borderId="8" xfId="0" applyNumberFormat="1" applyFont="1" applyBorder="1" applyAlignment="1">
      <alignment/>
    </xf>
    <xf numFmtId="164" fontId="0" fillId="0" borderId="0" xfId="0" applyFont="1" applyAlignment="1">
      <alignment/>
    </xf>
    <xf numFmtId="164" fontId="17" fillId="0" borderId="0" xfId="0" applyFont="1" applyAlignment="1">
      <alignment/>
    </xf>
    <xf numFmtId="166" fontId="14" fillId="0" borderId="8" xfId="0" applyNumberFormat="1" applyFont="1" applyBorder="1" applyAlignment="1">
      <alignment/>
    </xf>
    <xf numFmtId="164" fontId="8" fillId="0" borderId="7" xfId="0" applyFont="1" applyBorder="1" applyAlignment="1">
      <alignment horizontal="justify" vertical="top" wrapText="1"/>
    </xf>
    <xf numFmtId="164" fontId="18" fillId="0" borderId="7" xfId="0" applyFont="1" applyBorder="1" applyAlignment="1">
      <alignment horizontal="justify" vertical="top" wrapText="1"/>
    </xf>
    <xf numFmtId="166" fontId="8" fillId="0" borderId="8" xfId="0" applyNumberFormat="1" applyFont="1" applyBorder="1" applyAlignment="1">
      <alignment horizontal="right" vertical="center" wrapText="1"/>
    </xf>
    <xf numFmtId="164" fontId="7" fillId="0" borderId="9" xfId="0" applyFont="1" applyBorder="1" applyAlignment="1">
      <alignment horizontal="center" vertical="top" wrapText="1"/>
    </xf>
    <xf numFmtId="166" fontId="7" fillId="0" borderId="10" xfId="0" applyNumberFormat="1" applyFont="1" applyBorder="1" applyAlignment="1">
      <alignment horizontal="right" vertical="top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ad 1" xfId="20"/>
    <cellStyle name="Good 1" xfId="21"/>
    <cellStyle name="Heading 1 1" xfId="22"/>
    <cellStyle name="Heading 2 1" xfId="23"/>
    <cellStyle name="Neutral 1" xfId="24"/>
    <cellStyle name="Note 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5"/>
  <sheetViews>
    <sheetView tabSelected="1" zoomScale="70" zoomScaleNormal="70" workbookViewId="0" topLeftCell="A29">
      <selection activeCell="B41" sqref="B41"/>
    </sheetView>
  </sheetViews>
  <sheetFormatPr defaultColWidth="8.00390625" defaultRowHeight="12.75"/>
  <cols>
    <col min="1" max="1" width="102.57421875" style="1" customWidth="1"/>
    <col min="2" max="2" width="34.28125" style="1" customWidth="1"/>
    <col min="3" max="16384" width="9.00390625" style="1" customWidth="1"/>
  </cols>
  <sheetData>
    <row r="1" spans="1:2" ht="18.75">
      <c r="A1" s="2" t="s">
        <v>0</v>
      </c>
      <c r="B1" s="2"/>
    </row>
    <row r="2" spans="1:2" ht="18.75">
      <c r="A2" s="3"/>
      <c r="B2" s="3"/>
    </row>
    <row r="3" spans="1:2" ht="18.75">
      <c r="A3" s="4" t="s">
        <v>1</v>
      </c>
      <c r="B3" s="4"/>
    </row>
    <row r="4" ht="18.75">
      <c r="A4" s="5"/>
    </row>
    <row r="5" spans="1:2" ht="16.5">
      <c r="A5" s="6" t="s">
        <v>2</v>
      </c>
      <c r="B5" s="6"/>
    </row>
    <row r="6" spans="1:2" ht="24.75" customHeight="1">
      <c r="A6" s="7"/>
      <c r="B6" s="8" t="s">
        <v>3</v>
      </c>
    </row>
    <row r="7" spans="1:2" ht="15.75" customHeight="1">
      <c r="A7" s="9" t="s">
        <v>4</v>
      </c>
      <c r="B7" s="9" t="s">
        <v>5</v>
      </c>
    </row>
    <row r="8" spans="1:2" ht="37.5" customHeight="1">
      <c r="A8" s="9"/>
      <c r="B8" s="9">
        <v>2019</v>
      </c>
    </row>
    <row r="9" spans="1:2" ht="18">
      <c r="A9" s="10"/>
      <c r="B9" s="11"/>
    </row>
    <row r="10" spans="1:2" ht="12.75" customHeight="1" hidden="1">
      <c r="A10" s="12">
        <v>0</v>
      </c>
      <c r="B10" s="13"/>
    </row>
    <row r="11" spans="1:2" ht="18.75" customHeight="1">
      <c r="A11" s="14" t="s">
        <v>6</v>
      </c>
      <c r="B11" s="15">
        <v>20000</v>
      </c>
    </row>
    <row r="12" spans="1:2" ht="18.75" customHeight="1">
      <c r="A12" s="14" t="s">
        <v>7</v>
      </c>
      <c r="B12" s="15">
        <v>2500</v>
      </c>
    </row>
    <row r="13" spans="1:2" ht="39.75" customHeight="1">
      <c r="A13" s="14" t="s">
        <v>8</v>
      </c>
      <c r="B13" s="15">
        <f>SUM(B14)</f>
        <v>1200</v>
      </c>
    </row>
    <row r="14" spans="1:2" ht="21.75" customHeight="1">
      <c r="A14" s="16" t="s">
        <v>9</v>
      </c>
      <c r="B14" s="17">
        <v>1200</v>
      </c>
    </row>
    <row r="15" spans="1:2" ht="24" customHeight="1">
      <c r="A15" s="14" t="s">
        <v>10</v>
      </c>
      <c r="B15" s="15">
        <v>33101</v>
      </c>
    </row>
    <row r="16" spans="1:2" ht="42" customHeight="1">
      <c r="A16" s="14" t="s">
        <v>11</v>
      </c>
      <c r="B16" s="18">
        <f>SUM(B17:B26)</f>
        <v>7994</v>
      </c>
    </row>
    <row r="17" spans="1:2" ht="24" customHeight="1">
      <c r="A17" s="19" t="s">
        <v>12</v>
      </c>
      <c r="B17" s="20">
        <v>4410</v>
      </c>
    </row>
    <row r="18" spans="1:2" ht="24" customHeight="1">
      <c r="A18" s="19" t="s">
        <v>13</v>
      </c>
      <c r="B18" s="20">
        <v>162</v>
      </c>
    </row>
    <row r="19" spans="1:2" ht="24" customHeight="1">
      <c r="A19" s="16" t="s">
        <v>14</v>
      </c>
      <c r="B19" s="20">
        <v>80</v>
      </c>
    </row>
    <row r="20" spans="1:2" ht="24" customHeight="1">
      <c r="A20" s="16" t="s">
        <v>15</v>
      </c>
      <c r="B20" s="20">
        <v>26</v>
      </c>
    </row>
    <row r="21" spans="1:2" ht="24" customHeight="1">
      <c r="A21" s="16" t="s">
        <v>16</v>
      </c>
      <c r="B21" s="20">
        <v>2414</v>
      </c>
    </row>
    <row r="22" spans="1:2" ht="24" customHeight="1">
      <c r="A22" s="16" t="s">
        <v>17</v>
      </c>
      <c r="B22" s="20">
        <v>18</v>
      </c>
    </row>
    <row r="23" spans="1:2" ht="24" customHeight="1">
      <c r="A23" s="16" t="s">
        <v>18</v>
      </c>
      <c r="B23" s="20">
        <v>16</v>
      </c>
    </row>
    <row r="24" spans="1:2" ht="21" customHeight="1">
      <c r="A24" s="16" t="s">
        <v>19</v>
      </c>
      <c r="B24" s="20">
        <v>18</v>
      </c>
    </row>
    <row r="25" spans="1:2" ht="21" customHeight="1">
      <c r="A25" s="16" t="s">
        <v>20</v>
      </c>
      <c r="B25" s="20">
        <v>650</v>
      </c>
    </row>
    <row r="26" spans="1:2" ht="21" customHeight="1">
      <c r="A26" s="16" t="s">
        <v>21</v>
      </c>
      <c r="B26" s="20">
        <v>200</v>
      </c>
    </row>
    <row r="27" spans="1:2" ht="21.75" customHeight="1">
      <c r="A27" s="14" t="s">
        <v>22</v>
      </c>
      <c r="B27" s="15">
        <f>SUM(B28:B32)</f>
        <v>26034</v>
      </c>
    </row>
    <row r="28" spans="1:2" ht="21.75" customHeight="1">
      <c r="A28" s="19" t="s">
        <v>12</v>
      </c>
      <c r="B28" s="21">
        <v>24990</v>
      </c>
    </row>
    <row r="29" spans="1:2" ht="21.75" customHeight="1">
      <c r="A29" s="19" t="s">
        <v>13</v>
      </c>
      <c r="B29" s="21">
        <v>921</v>
      </c>
    </row>
    <row r="30" spans="1:2" ht="21.75" customHeight="1">
      <c r="A30" s="16" t="s">
        <v>17</v>
      </c>
      <c r="B30" s="21">
        <v>40</v>
      </c>
    </row>
    <row r="31" spans="1:2" ht="21.75" customHeight="1">
      <c r="A31" s="16" t="s">
        <v>18</v>
      </c>
      <c r="B31" s="21">
        <v>39</v>
      </c>
    </row>
    <row r="32" spans="1:2" ht="21.75" customHeight="1">
      <c r="A32" s="16" t="s">
        <v>19</v>
      </c>
      <c r="B32" s="21">
        <v>44</v>
      </c>
    </row>
    <row r="33" spans="1:2" ht="21.75" customHeight="1">
      <c r="A33" s="22" t="s">
        <v>23</v>
      </c>
      <c r="B33" s="15">
        <f>B34+B35+B36+B37</f>
        <v>1646</v>
      </c>
    </row>
    <row r="34" spans="1:2" ht="21.75" customHeight="1">
      <c r="A34" s="16" t="s">
        <v>24</v>
      </c>
      <c r="B34" s="21">
        <v>513</v>
      </c>
    </row>
    <row r="35" spans="1:2" ht="21.75" customHeight="1">
      <c r="A35" s="16" t="s">
        <v>25</v>
      </c>
      <c r="B35" s="21">
        <v>149</v>
      </c>
    </row>
    <row r="36" spans="1:2" ht="21.75" customHeight="1">
      <c r="A36" s="16" t="s">
        <v>26</v>
      </c>
      <c r="B36" s="21">
        <v>870</v>
      </c>
    </row>
    <row r="37" spans="1:2" ht="21.75" customHeight="1">
      <c r="A37" s="16" t="s">
        <v>27</v>
      </c>
      <c r="B37" s="21">
        <v>114</v>
      </c>
    </row>
    <row r="38" spans="1:2" ht="24" customHeight="1">
      <c r="A38" s="14" t="s">
        <v>28</v>
      </c>
      <c r="B38" s="23">
        <v>15788</v>
      </c>
    </row>
    <row r="39" spans="1:2" ht="24" customHeight="1">
      <c r="A39" s="14" t="s">
        <v>29</v>
      </c>
      <c r="B39" s="23">
        <f>SUM(B11+B12+B13+B15+B16+B27+B33+B38)</f>
        <v>108263</v>
      </c>
    </row>
    <row r="40" spans="1:2" ht="42" customHeight="1">
      <c r="A40" s="14" t="s">
        <v>30</v>
      </c>
      <c r="B40" s="24">
        <v>95345</v>
      </c>
    </row>
    <row r="41" spans="1:2" ht="20.25" customHeight="1">
      <c r="A41" s="14" t="s">
        <v>29</v>
      </c>
      <c r="B41" s="24">
        <f>SUM(B39:B40)</f>
        <v>203608</v>
      </c>
    </row>
    <row r="42" spans="1:2" ht="20.25" customHeight="1">
      <c r="A42" s="25"/>
      <c r="B42" s="26"/>
    </row>
    <row r="43" spans="1:2" ht="20.25" customHeight="1">
      <c r="A43" s="25"/>
      <c r="B43" s="26"/>
    </row>
    <row r="44" spans="1:2" ht="20.25" customHeight="1">
      <c r="A44" s="27"/>
      <c r="B44" s="27"/>
    </row>
    <row r="45" spans="1:2" ht="20.25" customHeight="1">
      <c r="A45" s="28"/>
      <c r="B45" s="28"/>
    </row>
    <row r="46" spans="1:2" ht="20.25" customHeight="1">
      <c r="A46" s="28"/>
      <c r="B46" s="28"/>
    </row>
    <row r="47" spans="1:2" ht="20.25" customHeight="1">
      <c r="A47" s="25"/>
      <c r="B47" s="26"/>
    </row>
    <row r="48" spans="1:2" ht="20.25" customHeight="1">
      <c r="A48" s="25"/>
      <c r="B48" s="26"/>
    </row>
    <row r="49" spans="1:2" ht="20.25" customHeight="1">
      <c r="A49" s="25"/>
      <c r="B49" s="26"/>
    </row>
    <row r="50" spans="1:2" ht="20.25" customHeight="1">
      <c r="A50" s="25"/>
      <c r="B50" s="26"/>
    </row>
    <row r="51" spans="1:2" ht="20.25" customHeight="1">
      <c r="A51" s="25"/>
      <c r="B51" s="26"/>
    </row>
    <row r="52" spans="1:2" ht="20.25" customHeight="1">
      <c r="A52" s="25"/>
      <c r="B52" s="26"/>
    </row>
    <row r="53" spans="1:2" ht="20.25" customHeight="1">
      <c r="A53" s="2" t="s">
        <v>0</v>
      </c>
      <c r="B53" s="2"/>
    </row>
    <row r="54" spans="1:2" ht="20.25" customHeight="1">
      <c r="A54" s="25"/>
      <c r="B54" s="26"/>
    </row>
    <row r="55" spans="1:2" ht="20.25" customHeight="1">
      <c r="A55" s="29" t="s">
        <v>31</v>
      </c>
      <c r="B55" s="29"/>
    </row>
    <row r="56" spans="1:2" ht="16.5">
      <c r="A56" s="6" t="s">
        <v>2</v>
      </c>
      <c r="B56" s="6"/>
    </row>
    <row r="57" spans="1:2" ht="18.75">
      <c r="A57" s="30"/>
      <c r="B57" s="8" t="s">
        <v>3</v>
      </c>
    </row>
    <row r="58" spans="1:2" ht="14.25" customHeight="1">
      <c r="A58" s="31" t="s">
        <v>32</v>
      </c>
      <c r="B58" s="32" t="s">
        <v>33</v>
      </c>
    </row>
    <row r="59" spans="1:2" ht="32.25" customHeight="1">
      <c r="A59" s="31"/>
      <c r="B59" s="32">
        <v>2018</v>
      </c>
    </row>
    <row r="60" spans="1:2" ht="15.75" customHeight="1">
      <c r="A60" s="33"/>
      <c r="B60" s="34"/>
    </row>
    <row r="61" spans="1:2" ht="19.5" customHeight="1">
      <c r="A61" s="35" t="s">
        <v>34</v>
      </c>
      <c r="B61" s="36">
        <f>SUM(B62+B67+B68+B69)</f>
        <v>6364</v>
      </c>
    </row>
    <row r="62" spans="1:2" ht="16.5">
      <c r="A62" s="37" t="s">
        <v>35</v>
      </c>
      <c r="B62" s="38">
        <f>SUM(B63:B66)</f>
        <v>846</v>
      </c>
    </row>
    <row r="63" spans="1:2" ht="15">
      <c r="A63" s="39" t="s">
        <v>36</v>
      </c>
      <c r="B63" s="40">
        <v>500</v>
      </c>
    </row>
    <row r="64" spans="1:2" ht="15">
      <c r="A64" s="39" t="s">
        <v>37</v>
      </c>
      <c r="B64" s="40">
        <v>50</v>
      </c>
    </row>
    <row r="65" spans="1:2" ht="15">
      <c r="A65" s="39" t="s">
        <v>38</v>
      </c>
      <c r="B65" s="40">
        <v>106</v>
      </c>
    </row>
    <row r="66" spans="1:2" ht="15">
      <c r="A66" s="39" t="s">
        <v>39</v>
      </c>
      <c r="B66" s="40">
        <v>190</v>
      </c>
    </row>
    <row r="67" spans="1:2" ht="16.5">
      <c r="A67" s="16" t="s">
        <v>40</v>
      </c>
      <c r="B67" s="38">
        <v>554</v>
      </c>
    </row>
    <row r="68" spans="1:2" ht="16.5">
      <c r="A68" s="16" t="s">
        <v>41</v>
      </c>
      <c r="B68" s="38">
        <v>314</v>
      </c>
    </row>
    <row r="69" spans="1:2" ht="17.25" customHeight="1">
      <c r="A69" s="37" t="s">
        <v>42</v>
      </c>
      <c r="B69" s="38">
        <v>4650</v>
      </c>
    </row>
    <row r="70" spans="1:2" ht="18" customHeight="1">
      <c r="A70" s="41" t="s">
        <v>43</v>
      </c>
      <c r="B70" s="42">
        <f>SUM(B71)</f>
        <v>10</v>
      </c>
    </row>
    <row r="71" spans="1:2" ht="19.5" customHeight="1">
      <c r="A71" s="37" t="s">
        <v>42</v>
      </c>
      <c r="B71" s="38">
        <v>10</v>
      </c>
    </row>
    <row r="72" spans="1:2" ht="18" customHeight="1">
      <c r="A72" s="35" t="s">
        <v>44</v>
      </c>
      <c r="B72" s="36">
        <f>SUM(B73:B73)</f>
        <v>2463</v>
      </c>
    </row>
    <row r="73" spans="1:2" ht="16.5" customHeight="1">
      <c r="A73" s="37" t="s">
        <v>42</v>
      </c>
      <c r="B73" s="38">
        <v>2463</v>
      </c>
    </row>
    <row r="74" spans="1:2" ht="16.5" customHeight="1">
      <c r="A74" s="41" t="s">
        <v>45</v>
      </c>
      <c r="B74" s="36">
        <f>SUM(B75:B75)</f>
        <v>236</v>
      </c>
    </row>
    <row r="75" spans="1:2" ht="21" customHeight="1">
      <c r="A75" s="37" t="s">
        <v>42</v>
      </c>
      <c r="B75" s="38">
        <v>236</v>
      </c>
    </row>
    <row r="76" spans="1:2" ht="18.75" customHeight="1">
      <c r="A76" s="35" t="s">
        <v>46</v>
      </c>
      <c r="B76" s="36">
        <f>SUM(B77:B82)</f>
        <v>33067</v>
      </c>
    </row>
    <row r="77" spans="1:2" ht="16.5" customHeight="1">
      <c r="A77" s="37" t="s">
        <v>47</v>
      </c>
      <c r="B77" s="38">
        <v>28341</v>
      </c>
    </row>
    <row r="78" spans="1:2" ht="16.5" customHeight="1">
      <c r="A78" s="37" t="s">
        <v>48</v>
      </c>
      <c r="B78" s="38">
        <v>3926</v>
      </c>
    </row>
    <row r="79" spans="1:2" ht="16.5" customHeight="1">
      <c r="A79" s="43" t="s">
        <v>49</v>
      </c>
      <c r="B79" s="38">
        <v>103</v>
      </c>
    </row>
    <row r="80" spans="1:2" ht="16.5" customHeight="1">
      <c r="A80" s="43" t="s">
        <v>50</v>
      </c>
      <c r="B80" s="38">
        <v>55</v>
      </c>
    </row>
    <row r="81" spans="1:2" ht="16.5" customHeight="1">
      <c r="A81" s="43" t="s">
        <v>51</v>
      </c>
      <c r="B81" s="38">
        <v>62</v>
      </c>
    </row>
    <row r="82" spans="1:2" ht="16.5" customHeight="1">
      <c r="A82" s="37" t="s">
        <v>42</v>
      </c>
      <c r="B82" s="38">
        <v>580</v>
      </c>
    </row>
    <row r="83" spans="1:2" ht="19.5" customHeight="1">
      <c r="A83" s="41" t="s">
        <v>52</v>
      </c>
      <c r="B83" s="36">
        <f>SUM(B84:B85)</f>
        <v>2168</v>
      </c>
    </row>
    <row r="84" spans="1:2" ht="18" customHeight="1">
      <c r="A84" s="37" t="s">
        <v>42</v>
      </c>
      <c r="B84" s="38">
        <v>890</v>
      </c>
    </row>
    <row r="85" spans="1:2" ht="18" customHeight="1">
      <c r="A85" s="37" t="s">
        <v>53</v>
      </c>
      <c r="B85" s="38">
        <v>1278</v>
      </c>
    </row>
    <row r="86" spans="1:2" ht="33" customHeight="1">
      <c r="A86" s="41" t="s">
        <v>54</v>
      </c>
      <c r="B86" s="42">
        <f>SUM(B87:B88)</f>
        <v>5223</v>
      </c>
    </row>
    <row r="87" spans="1:2" ht="18.75" customHeight="1">
      <c r="A87" s="37" t="s">
        <v>42</v>
      </c>
      <c r="B87" s="38">
        <v>5123</v>
      </c>
    </row>
    <row r="88" spans="1:2" ht="18.75" customHeight="1">
      <c r="A88" s="37" t="s">
        <v>55</v>
      </c>
      <c r="B88" s="38">
        <v>100</v>
      </c>
    </row>
    <row r="89" spans="1:2" ht="18.75" customHeight="1">
      <c r="A89" s="41" t="s">
        <v>56</v>
      </c>
      <c r="B89" s="42">
        <f>SUM(B90)</f>
        <v>101</v>
      </c>
    </row>
    <row r="90" spans="1:2" ht="25.5" customHeight="1">
      <c r="A90" s="37" t="s">
        <v>42</v>
      </c>
      <c r="B90" s="38">
        <v>101</v>
      </c>
    </row>
    <row r="91" spans="1:2" ht="24.75" customHeight="1">
      <c r="A91" s="44" t="s">
        <v>57</v>
      </c>
      <c r="B91" s="45">
        <f>SUM(B92)</f>
        <v>79</v>
      </c>
    </row>
    <row r="92" spans="1:2" ht="18.75" customHeight="1">
      <c r="A92" s="46" t="s">
        <v>42</v>
      </c>
      <c r="B92" s="47">
        <v>79</v>
      </c>
    </row>
    <row r="93" spans="1:2" ht="18.75" customHeight="1">
      <c r="A93" s="41" t="s">
        <v>58</v>
      </c>
      <c r="B93" s="42">
        <f>SUM(B94)</f>
        <v>440</v>
      </c>
    </row>
    <row r="94" spans="1:2" ht="18.75" customHeight="1">
      <c r="A94" s="37" t="s">
        <v>42</v>
      </c>
      <c r="B94" s="38">
        <v>440</v>
      </c>
    </row>
    <row r="95" spans="1:2" ht="36" customHeight="1">
      <c r="A95" s="41" t="s">
        <v>59</v>
      </c>
      <c r="B95" s="36">
        <f>SUM(B96:B96)</f>
        <v>10</v>
      </c>
    </row>
    <row r="96" spans="1:2" s="48" customFormat="1" ht="22.5" customHeight="1">
      <c r="A96" s="37" t="s">
        <v>42</v>
      </c>
      <c r="B96" s="38">
        <v>10</v>
      </c>
    </row>
    <row r="97" spans="1:2" ht="18" customHeight="1">
      <c r="A97" s="35" t="s">
        <v>60</v>
      </c>
      <c r="B97" s="42">
        <v>500</v>
      </c>
    </row>
    <row r="98" spans="1:2" ht="36" customHeight="1">
      <c r="A98" s="35" t="s">
        <v>61</v>
      </c>
      <c r="B98" s="36">
        <f>SUM(B99:B101)</f>
        <v>1031</v>
      </c>
    </row>
    <row r="99" spans="1:2" ht="19.5" customHeight="1">
      <c r="A99" s="37" t="s">
        <v>42</v>
      </c>
      <c r="B99" s="38">
        <v>47</v>
      </c>
    </row>
    <row r="100" spans="1:2" ht="19.5" customHeight="1">
      <c r="A100" s="43" t="s">
        <v>62</v>
      </c>
      <c r="B100" s="38">
        <v>114</v>
      </c>
    </row>
    <row r="101" spans="1:2" ht="19.5" customHeight="1">
      <c r="A101" s="43" t="s">
        <v>63</v>
      </c>
      <c r="B101" s="38">
        <v>870</v>
      </c>
    </row>
    <row r="102" spans="1:2" ht="33.75" customHeight="1">
      <c r="A102" s="35" t="s">
        <v>64</v>
      </c>
      <c r="B102" s="42">
        <f>SUM(B103:B104)</f>
        <v>1286</v>
      </c>
    </row>
    <row r="103" spans="1:2" ht="21.75" customHeight="1">
      <c r="A103" s="37" t="s">
        <v>42</v>
      </c>
      <c r="B103" s="38">
        <v>86</v>
      </c>
    </row>
    <row r="104" spans="1:2" ht="21.75" customHeight="1">
      <c r="A104" s="43" t="s">
        <v>65</v>
      </c>
      <c r="B104" s="38">
        <v>1200</v>
      </c>
    </row>
    <row r="105" spans="1:2" ht="19.5" customHeight="1">
      <c r="A105" s="35" t="s">
        <v>66</v>
      </c>
      <c r="B105" s="42">
        <v>100</v>
      </c>
    </row>
    <row r="106" spans="1:2" ht="17.25" customHeight="1">
      <c r="A106" s="35" t="s">
        <v>67</v>
      </c>
      <c r="B106" s="42">
        <f>SUM(B107:B109)</f>
        <v>23781</v>
      </c>
    </row>
    <row r="107" spans="1:2" s="49" customFormat="1" ht="17.25" customHeight="1">
      <c r="A107" s="37" t="s">
        <v>68</v>
      </c>
      <c r="B107" s="38">
        <v>20000</v>
      </c>
    </row>
    <row r="108" spans="1:2" s="49" customFormat="1" ht="17.25" customHeight="1">
      <c r="A108" s="37" t="s">
        <v>69</v>
      </c>
      <c r="B108" s="38">
        <v>1400</v>
      </c>
    </row>
    <row r="109" spans="1:2" s="49" customFormat="1" ht="17.25" customHeight="1">
      <c r="A109" s="37" t="s">
        <v>70</v>
      </c>
      <c r="B109" s="50">
        <v>2381</v>
      </c>
    </row>
    <row r="110" spans="1:2" s="49" customFormat="1" ht="17.25" customHeight="1">
      <c r="A110" s="35" t="s">
        <v>71</v>
      </c>
      <c r="B110" s="42">
        <f>SUM(B111:B111)</f>
        <v>11549</v>
      </c>
    </row>
    <row r="111" spans="1:2" s="49" customFormat="1" ht="21.75" customHeight="1">
      <c r="A111" s="51" t="s">
        <v>72</v>
      </c>
      <c r="B111" s="38">
        <v>11549</v>
      </c>
    </row>
    <row r="112" spans="1:2" s="49" customFormat="1" ht="18" customHeight="1">
      <c r="A112" s="35" t="s">
        <v>73</v>
      </c>
      <c r="B112" s="36">
        <f>SUM(B113:B114)</f>
        <v>115200</v>
      </c>
    </row>
    <row r="113" spans="1:2" s="49" customFormat="1" ht="21" customHeight="1">
      <c r="A113" s="52" t="s">
        <v>74</v>
      </c>
      <c r="B113" s="53">
        <v>71236</v>
      </c>
    </row>
    <row r="114" spans="1:2" s="49" customFormat="1" ht="21.75" customHeight="1">
      <c r="A114" s="37" t="s">
        <v>42</v>
      </c>
      <c r="B114" s="38">
        <v>43964</v>
      </c>
    </row>
    <row r="115" spans="1:2" ht="19.5" customHeight="1">
      <c r="A115" s="54" t="s">
        <v>29</v>
      </c>
      <c r="B115" s="55">
        <f>SUM(B61+B70+B72+B74+B76+B83+B86+B89+B91+B93+B95+B97+B98+B102+B105+B106+B110+B112)</f>
        <v>203608</v>
      </c>
    </row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8.75" customHeight="1"/>
    <row r="124" ht="21" customHeight="1"/>
    <row r="129" ht="23.25" customHeight="1"/>
    <row r="131" ht="13.5" customHeight="1"/>
  </sheetData>
  <sheetProtection selectLockedCells="1" selectUnlockedCells="1"/>
  <mergeCells count="11">
    <mergeCell ref="A1:B1"/>
    <mergeCell ref="A3:B3"/>
    <mergeCell ref="A5:B5"/>
    <mergeCell ref="A7:A8"/>
    <mergeCell ref="B7:B8"/>
    <mergeCell ref="A44:B44"/>
    <mergeCell ref="A53:B53"/>
    <mergeCell ref="A55:B55"/>
    <mergeCell ref="A56:B56"/>
    <mergeCell ref="A58:A59"/>
    <mergeCell ref="B58:B5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2019-03-21T10:50:28Z</cp:lastPrinted>
  <dcterms:modified xsi:type="dcterms:W3CDTF">2019-03-21T13:28:26Z</dcterms:modified>
  <cp:category/>
  <cp:version/>
  <cp:contentType/>
  <cp:contentStatus/>
  <cp:revision>63</cp:revision>
</cp:coreProperties>
</file>