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F " sheetId="1" r:id="rId1"/>
  </sheets>
  <definedNames/>
  <calcPr fullCalcOnLoad="1"/>
</workbook>
</file>

<file path=xl/sharedStrings.xml><?xml version="1.0" encoding="utf-8"?>
<sst xmlns="http://schemas.openxmlformats.org/spreadsheetml/2006/main" count="102" uniqueCount="67">
  <si>
    <t>Mii lei</t>
  </si>
  <si>
    <t>VENITURI</t>
  </si>
  <si>
    <t>VENITURI PROPRII</t>
  </si>
  <si>
    <t>11.02.01 SUME DEFALCATE DIN TVA ptr finantarea:</t>
  </si>
  <si>
    <t>Platii contributiilor ptr. pers. neclerical angajat in unitatile de cult din tara</t>
  </si>
  <si>
    <t>Cheltuielilor aferente Invatamantului special</t>
  </si>
  <si>
    <t>11.02.05 SUME DEFALCATE DIN TVA PTR. DRUMURI JUDETENE</t>
  </si>
  <si>
    <t>11.02.06 SUME DEFALCATE DIN TVA PENTRU ECHILIBRARE</t>
  </si>
  <si>
    <t>TOTAL</t>
  </si>
  <si>
    <t>INSTITUTIA</t>
  </si>
  <si>
    <t>51.02.01AUTORITATI EXECUTIVE - CJ -aparat propriu</t>
  </si>
  <si>
    <t>Cheltuieli de personal</t>
  </si>
  <si>
    <t>Bunuri si servicii</t>
  </si>
  <si>
    <t xml:space="preserve">54.02.05 FOND DE REZERVA </t>
  </si>
  <si>
    <t>65.02.03 INVATAMANT PRESCOLAR SI GIMNAZIAL</t>
  </si>
  <si>
    <t>Alte cheltuieli - burse</t>
  </si>
  <si>
    <t>TRANSFERURI INTRE UNITATI ( SUBVENTII) + VENITURI PROPRII</t>
  </si>
  <si>
    <t xml:space="preserve">67.02.03.04 INSTITUTIA PUBLICA DE SPECTACOLE  "LYRA" </t>
  </si>
  <si>
    <t>Transferuri curente- finant drept pers. cu handicap</t>
  </si>
  <si>
    <t>Asisenta sociala</t>
  </si>
  <si>
    <t>84.02.03.01 DRUMURI SI PODURI</t>
  </si>
  <si>
    <t xml:space="preserve">Sistemului de protectie a copilului </t>
  </si>
  <si>
    <t>67.02.06 SERVICII RELIGIOASE-Salarizarea personalului neclerical</t>
  </si>
  <si>
    <t>70.02 LOCUINTE, SERVICII SI DEZVOLTARE</t>
  </si>
  <si>
    <t>74.02 PROTECTIA MEDIULUI</t>
  </si>
  <si>
    <t>42.02.21 SUBV.PT. FINANT. DREPT. ACORDATE PERS.CU HANDICAP</t>
  </si>
  <si>
    <t>Serviciilor publ.comunitare de evid.a pers.de sub autoritatea consiliului judetean</t>
  </si>
  <si>
    <t>37.02.03 VARSAMINTE DIN SECT.FUNCT. PT. SECT. DEZV.</t>
  </si>
  <si>
    <t>04.02.01 COTE DEFALCATE DIN IMPOZITUL PE VENIT (11,25%)</t>
  </si>
  <si>
    <t>Transferuri interne</t>
  </si>
  <si>
    <t>Centrelor de asistenta pentru persoane cu handicap</t>
  </si>
  <si>
    <t>66.02 SANATATE</t>
  </si>
  <si>
    <t>55.01 Transferuri interne (alim. apa)</t>
  </si>
  <si>
    <t xml:space="preserve">65.02.50 </t>
  </si>
  <si>
    <t>Asisenta sociala - alocatie hrana</t>
  </si>
  <si>
    <t>Alte transferuri (premii)</t>
  </si>
  <si>
    <t>Bunuri si servicii ( titlu executoriu impaduriri )</t>
  </si>
  <si>
    <t>Sala Polivalenta</t>
  </si>
  <si>
    <t xml:space="preserve">TRANSFERURI PATINOAR ARTIFICIAL </t>
  </si>
  <si>
    <t>Program pentru scoli</t>
  </si>
  <si>
    <t>Ces</t>
  </si>
  <si>
    <t>04.02.04 COTA DE 17.25% LA DISPOZITIA C.J. PT.ECHILIB.BUG. LOC.</t>
  </si>
  <si>
    <t xml:space="preserve">            din care: cheltuieli de personal</t>
  </si>
  <si>
    <t xml:space="preserve">                            bunuri si servicii</t>
  </si>
  <si>
    <t>PROPUNERI BUGET</t>
  </si>
  <si>
    <t xml:space="preserve">                                                               CHELTUIELI            </t>
  </si>
  <si>
    <t>PROPUNERI BUGET              2018</t>
  </si>
  <si>
    <t xml:space="preserve">                                                    SECTIUNEA DE FUNCTIONARE</t>
  </si>
  <si>
    <t xml:space="preserve">ALTE TRANSFERURI VOLUNTARE </t>
  </si>
  <si>
    <t>PROIECT   BUGET 2018</t>
  </si>
  <si>
    <t xml:space="preserve">UNITATEA ADMINISTRATIV TERITORIALA A JUDETULUI BRAILA </t>
  </si>
  <si>
    <t>54.02.10 DIRECTIA PUBLICA COMUNITAR DE EVIDENTA   A PERSOANELOR</t>
  </si>
  <si>
    <t>56.02.06 TRANSFERURI DIN BUGETUL LOCAL PENTRU FINANTAREA CENTRELOR DE ZI PENTRU PROTECTIA COPILULUI</t>
  </si>
  <si>
    <t>61.02.05  PROTECTIE CIVILA - INSPECTORATUL PENTRU SITUATII DE URGENTA</t>
  </si>
  <si>
    <t>65.02.07.04 CENTRUL SCOLAR PENTRU EDUCATIE INCLUZIVA</t>
  </si>
  <si>
    <t xml:space="preserve">65.02.07.06 CENTRUL JUDETEAN DE RESURSE SI ASISTENTA EDUCATIONALA </t>
  </si>
  <si>
    <t>65.02.07.07 SCOALAGIMNAZIALA SPECIALA TICHILESTI</t>
  </si>
  <si>
    <t>Transferuri curente (Spitalul de Pneumoftiziologie)</t>
  </si>
  <si>
    <r>
      <t xml:space="preserve">67.02.03.03 </t>
    </r>
    <r>
      <rPr>
        <sz val="13"/>
        <rFont val="Arial"/>
        <family val="2"/>
      </rPr>
      <t xml:space="preserve">  </t>
    </r>
    <r>
      <rPr>
        <b/>
        <sz val="13"/>
        <rFont val="Arial"/>
        <family val="2"/>
      </rPr>
      <t>MUZEUL BRAILEI " CAROL I"</t>
    </r>
  </si>
  <si>
    <t>67.02.03.05 SCOALA POPULARA DE ARTA  ' VESPASIAN LUNGU"</t>
  </si>
  <si>
    <t>67.02.03.08  CENTRU JUDETEAN PENTRU PROMOVAREA SI CONSERVAREA CULTURII TRADITIONALE</t>
  </si>
  <si>
    <t>67.02.05.03 INTRETINERE GRADINI PUBLICE, PARCURI, ZONE VERZI, BAZE SPORTIVE SI DE AGREMENT, DIN CARE:</t>
  </si>
  <si>
    <t>67.02.05 SPORT</t>
  </si>
  <si>
    <r>
      <t>68.02.05.02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 xml:space="preserve">  DIRECTIA GENRALA DE ASISTENTA SOCIALA SI PROTECTIA COPILULUI - DREPTURI ACORDATE PERSOANELOR CU HANDICAP</t>
    </r>
  </si>
  <si>
    <t xml:space="preserve">68.02.06 IRECTIA GENRALA DE ASISTENTA SOCIALA SI PROTECTIA COPILULUI </t>
  </si>
  <si>
    <r>
      <t xml:space="preserve">67.02.03.02 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 xml:space="preserve"> BIBLIOTECA JUDETEANA " PANAIT ISTRATI"</t>
    </r>
  </si>
  <si>
    <t>60.02.02 APARARE NATIONALA- CENTRUL  MILITAR JUDETEAN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</si>
</sst>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0;[Red]#,##0.00"/>
  </numFmts>
  <fonts count="36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TimesRomanR"/>
      <family val="0"/>
    </font>
    <font>
      <b/>
      <sz val="13"/>
      <name val="Times New Roman"/>
      <family val="1"/>
    </font>
    <font>
      <sz val="13"/>
      <name val="Times New (W1)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Lucida Sans Unicode"/>
      <family val="2"/>
    </font>
    <font>
      <b/>
      <sz val="14"/>
      <name val="TimesRomanR"/>
      <family val="0"/>
    </font>
    <font>
      <sz val="13"/>
      <name val="TimesRomanR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RomanR"/>
      <family val="0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17" fillId="0" borderId="0" xfId="0" applyFont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1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15" fillId="0" borderId="24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distributed"/>
    </xf>
    <xf numFmtId="4" fontId="1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6" fillId="0" borderId="28" xfId="0" applyNumberFormat="1" applyFont="1" applyBorder="1" applyAlignment="1">
      <alignment horizontal="center" vertical="center"/>
    </xf>
    <xf numFmtId="1" fontId="16" fillId="0" borderId="29" xfId="0" applyNumberFormat="1" applyFont="1" applyBorder="1" applyAlignment="1">
      <alignment horizontal="center" vertical="distributed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="70" zoomScaleNormal="70" zoomScalePageLayoutView="0" workbookViewId="0" topLeftCell="A1">
      <selection activeCell="B29" sqref="B29"/>
    </sheetView>
  </sheetViews>
  <sheetFormatPr defaultColWidth="9.140625" defaultRowHeight="12.75"/>
  <cols>
    <col min="1" max="1" width="97.421875" style="3" customWidth="1"/>
    <col min="2" max="2" width="27.7109375" style="3" customWidth="1"/>
    <col min="3" max="3" width="0.13671875" style="3" customWidth="1"/>
    <col min="4" max="4" width="81.8515625" style="3" customWidth="1"/>
    <col min="5" max="5" width="18.28125" style="3" customWidth="1"/>
    <col min="6" max="6" width="17.140625" style="3" customWidth="1"/>
    <col min="7" max="7" width="13.421875" style="3" hidden="1" customWidth="1"/>
    <col min="8" max="8" width="14.7109375" style="3" customWidth="1"/>
    <col min="9" max="9" width="15.57421875" style="3" customWidth="1"/>
    <col min="10" max="16384" width="9.140625" style="3" customWidth="1"/>
  </cols>
  <sheetData>
    <row r="1" ht="17.25" customHeight="1">
      <c r="A1" s="67" t="s">
        <v>50</v>
      </c>
    </row>
    <row r="2" ht="18" customHeight="1"/>
    <row r="3" ht="15.75" customHeight="1">
      <c r="A3" s="70" t="s">
        <v>49</v>
      </c>
    </row>
    <row r="4" ht="15.75" customHeight="1"/>
    <row r="5" spans="1:3" ht="18.75">
      <c r="A5" s="77" t="s">
        <v>47</v>
      </c>
      <c r="B5" s="77"/>
      <c r="C5" s="77"/>
    </row>
    <row r="6" spans="1:3" ht="18" customHeight="1" thickBot="1">
      <c r="A6" s="2"/>
      <c r="B6" s="74" t="s">
        <v>0</v>
      </c>
      <c r="C6" s="1" t="s">
        <v>0</v>
      </c>
    </row>
    <row r="7" spans="1:3" ht="15.75" customHeight="1">
      <c r="A7" s="30" t="s">
        <v>1</v>
      </c>
      <c r="B7" s="72" t="s">
        <v>44</v>
      </c>
      <c r="C7" s="37"/>
    </row>
    <row r="8" spans="1:3" ht="36" customHeight="1">
      <c r="A8" s="31"/>
      <c r="B8" s="73">
        <v>2018</v>
      </c>
      <c r="C8" s="27"/>
    </row>
    <row r="9" spans="1:3" ht="15.75" customHeight="1">
      <c r="A9" s="31"/>
      <c r="B9" s="19"/>
      <c r="C9" s="28"/>
    </row>
    <row r="10" spans="1:3" ht="12.75" customHeight="1" hidden="1">
      <c r="A10" s="32">
        <v>0</v>
      </c>
      <c r="B10" s="18"/>
      <c r="C10" s="20"/>
    </row>
    <row r="11" spans="1:3" ht="17.25" customHeight="1">
      <c r="A11" s="33" t="s">
        <v>2</v>
      </c>
      <c r="B11" s="12">
        <v>8161</v>
      </c>
      <c r="C11" s="21"/>
    </row>
    <row r="12" spans="1:3" ht="15" customHeight="1">
      <c r="A12" s="33" t="s">
        <v>48</v>
      </c>
      <c r="B12" s="12">
        <v>2774</v>
      </c>
      <c r="C12" s="21"/>
    </row>
    <row r="13" spans="1:3" ht="16.5" customHeight="1">
      <c r="A13" s="34" t="s">
        <v>28</v>
      </c>
      <c r="B13" s="12">
        <v>23404</v>
      </c>
      <c r="C13" s="21"/>
    </row>
    <row r="14" spans="1:3" ht="15.75" customHeight="1">
      <c r="A14" s="34" t="s">
        <v>41</v>
      </c>
      <c r="B14" s="12">
        <v>9690</v>
      </c>
      <c r="C14" s="21"/>
    </row>
    <row r="15" spans="1:3" ht="23.25" customHeight="1">
      <c r="A15" s="34" t="s">
        <v>3</v>
      </c>
      <c r="B15" s="7">
        <f>SUM(B16:B22)</f>
        <v>40261</v>
      </c>
      <c r="C15" s="22"/>
    </row>
    <row r="16" spans="1:3" ht="21" customHeight="1">
      <c r="A16" s="35" t="s">
        <v>4</v>
      </c>
      <c r="B16" s="13">
        <v>3525</v>
      </c>
      <c r="C16" s="13"/>
    </row>
    <row r="17" spans="1:3" ht="18.75" customHeight="1">
      <c r="A17" s="35" t="s">
        <v>5</v>
      </c>
      <c r="B17" s="13">
        <v>11927</v>
      </c>
      <c r="C17" s="23"/>
    </row>
    <row r="18" spans="1:3" ht="18.75" customHeight="1">
      <c r="A18" s="35" t="s">
        <v>39</v>
      </c>
      <c r="B18" s="13">
        <v>4513</v>
      </c>
      <c r="C18" s="23"/>
    </row>
    <row r="19" spans="1:3" ht="17.25" customHeight="1">
      <c r="A19" s="35" t="s">
        <v>40</v>
      </c>
      <c r="B19" s="13">
        <v>565</v>
      </c>
      <c r="C19" s="23"/>
    </row>
    <row r="20" spans="1:3" ht="17.25" customHeight="1">
      <c r="A20" s="35" t="s">
        <v>21</v>
      </c>
      <c r="B20" s="13">
        <v>12599</v>
      </c>
      <c r="C20" s="23"/>
    </row>
    <row r="21" spans="1:3" ht="18" customHeight="1">
      <c r="A21" s="35" t="s">
        <v>30</v>
      </c>
      <c r="B21" s="13">
        <v>5582</v>
      </c>
      <c r="C21" s="23"/>
    </row>
    <row r="22" spans="1:3" ht="21" customHeight="1">
      <c r="A22" s="35" t="s">
        <v>26</v>
      </c>
      <c r="B22" s="10">
        <v>1550</v>
      </c>
      <c r="C22" s="23"/>
    </row>
    <row r="23" spans="1:3" ht="18.75" customHeight="1">
      <c r="A23" s="34" t="s">
        <v>6</v>
      </c>
      <c r="B23" s="8">
        <v>9000</v>
      </c>
      <c r="C23" s="24"/>
    </row>
    <row r="24" spans="1:3" ht="18.75" customHeight="1">
      <c r="A24" s="34" t="s">
        <v>7</v>
      </c>
      <c r="B24" s="8">
        <v>21035</v>
      </c>
      <c r="C24" s="24"/>
    </row>
    <row r="25" spans="1:3" ht="18.75" customHeight="1">
      <c r="A25" s="34" t="s">
        <v>27</v>
      </c>
      <c r="B25" s="8">
        <v>-225</v>
      </c>
      <c r="C25" s="24"/>
    </row>
    <row r="26" spans="1:3" ht="16.5" customHeight="1">
      <c r="A26" s="34" t="s">
        <v>25</v>
      </c>
      <c r="B26" s="8">
        <v>68869</v>
      </c>
      <c r="C26" s="24"/>
    </row>
    <row r="27" spans="1:3" ht="20.25" customHeight="1" thickBot="1">
      <c r="A27" s="36" t="s">
        <v>8</v>
      </c>
      <c r="B27" s="25">
        <f>SUM(B11+B12+B13+B14+B15+B23+B24+B25+B26)</f>
        <v>182969</v>
      </c>
      <c r="C27" s="26"/>
    </row>
    <row r="28" spans="1:9" ht="20.25" customHeight="1">
      <c r="A28" s="55"/>
      <c r="B28" s="56"/>
      <c r="D28" s="17"/>
      <c r="E28" s="4"/>
      <c r="F28" s="4"/>
      <c r="G28" s="4"/>
      <c r="H28" s="4"/>
      <c r="I28" s="4"/>
    </row>
    <row r="29" spans="1:9" ht="20.25" customHeight="1">
      <c r="A29" s="71"/>
      <c r="B29" s="49"/>
      <c r="C29" s="49"/>
      <c r="D29" s="17"/>
      <c r="E29" s="4"/>
      <c r="F29" s="4"/>
      <c r="G29" s="4"/>
      <c r="H29" s="4"/>
      <c r="I29" s="4"/>
    </row>
    <row r="30" spans="1:9" ht="20.25" customHeight="1">
      <c r="A30" s="75"/>
      <c r="B30" s="75"/>
      <c r="C30" s="75"/>
      <c r="D30" s="17"/>
      <c r="E30" s="4"/>
      <c r="F30" s="4"/>
      <c r="G30" s="4"/>
      <c r="H30" s="4"/>
      <c r="I30" s="4"/>
    </row>
    <row r="31" spans="1:9" ht="17.25" customHeight="1">
      <c r="A31" s="75"/>
      <c r="B31" s="75"/>
      <c r="C31" s="75"/>
      <c r="D31" s="5"/>
      <c r="E31" s="2"/>
      <c r="F31" s="2"/>
      <c r="G31" s="2"/>
      <c r="H31" s="2"/>
      <c r="I31" s="2"/>
    </row>
    <row r="32" spans="4:9" ht="18" customHeight="1">
      <c r="D32" s="5"/>
      <c r="E32" s="2"/>
      <c r="F32" s="2"/>
      <c r="G32" s="2"/>
      <c r="H32" s="2"/>
      <c r="I32" s="2"/>
    </row>
    <row r="33" spans="1:9" ht="17.25" customHeight="1">
      <c r="A33" s="51"/>
      <c r="B33" s="51"/>
      <c r="C33" s="51"/>
      <c r="D33" s="5"/>
      <c r="E33" s="2"/>
      <c r="F33" s="2"/>
      <c r="G33" s="2"/>
      <c r="H33" s="2"/>
      <c r="I33" s="2"/>
    </row>
    <row r="34" spans="1:9" ht="18.75" customHeight="1">
      <c r="A34" s="50"/>
      <c r="B34" s="78"/>
      <c r="C34" s="78"/>
      <c r="D34" s="5"/>
      <c r="E34" s="2"/>
      <c r="F34" s="2"/>
      <c r="G34" s="2"/>
      <c r="H34" s="2"/>
      <c r="I34" s="2"/>
    </row>
    <row r="35" spans="1:9" ht="18" customHeight="1">
      <c r="A35" s="50"/>
      <c r="B35" s="51"/>
      <c r="C35" s="51"/>
      <c r="D35" s="51"/>
      <c r="E35" s="2"/>
      <c r="F35" s="2"/>
      <c r="G35" s="2"/>
      <c r="H35" s="2"/>
      <c r="I35" s="2"/>
    </row>
    <row r="36" spans="1:9" ht="17.25" customHeight="1">
      <c r="A36" s="5"/>
      <c r="B36" s="2"/>
      <c r="C36" s="2"/>
      <c r="D36" s="5"/>
      <c r="E36" s="2"/>
      <c r="F36" s="2"/>
      <c r="G36" s="2"/>
      <c r="H36" s="2"/>
      <c r="I36" s="2"/>
    </row>
    <row r="37" spans="1:3" ht="15.75" customHeight="1">
      <c r="A37" s="54"/>
      <c r="B37" s="52"/>
      <c r="C37" s="52"/>
    </row>
    <row r="38" spans="1:3" ht="17.25" customHeight="1">
      <c r="A38" s="50"/>
      <c r="B38" s="52"/>
      <c r="C38" s="52"/>
    </row>
    <row r="39" spans="1:3" ht="15.75" customHeight="1">
      <c r="A39" s="53"/>
      <c r="B39" s="52"/>
      <c r="C39" s="52"/>
    </row>
    <row r="40" spans="1:3" ht="15.75" customHeight="1">
      <c r="A40" s="5"/>
      <c r="B40" s="2"/>
      <c r="C40" s="2"/>
    </row>
    <row r="41" spans="1:3" ht="18" customHeight="1">
      <c r="A41" s="67" t="s">
        <v>50</v>
      </c>
      <c r="B41" s="2"/>
      <c r="C41" s="2"/>
    </row>
    <row r="42" spans="1:3" ht="18" customHeight="1">
      <c r="A42" s="67"/>
      <c r="B42" s="2"/>
      <c r="C42" s="2"/>
    </row>
    <row r="43" spans="1:3" ht="18" customHeight="1">
      <c r="A43" s="70" t="s">
        <v>49</v>
      </c>
      <c r="B43" s="2"/>
      <c r="C43" s="2"/>
    </row>
    <row r="44" spans="1:3" ht="18" customHeight="1">
      <c r="A44" s="70"/>
      <c r="B44" s="2"/>
      <c r="C44" s="2"/>
    </row>
    <row r="45" spans="1:3" ht="16.5">
      <c r="A45" s="76" t="s">
        <v>45</v>
      </c>
      <c r="B45" s="76"/>
      <c r="C45" s="2"/>
    </row>
    <row r="46" spans="1:3" ht="17.25" thickBot="1">
      <c r="A46" s="6"/>
      <c r="B46" s="6" t="s">
        <v>0</v>
      </c>
      <c r="C46" s="2"/>
    </row>
    <row r="47" spans="1:3" ht="13.5" customHeight="1" thickBot="1">
      <c r="A47" s="58"/>
      <c r="B47" s="79" t="s">
        <v>46</v>
      </c>
      <c r="C47" s="61"/>
    </row>
    <row r="48" spans="1:3" ht="17.25" thickBot="1">
      <c r="A48" s="59" t="s">
        <v>9</v>
      </c>
      <c r="B48" s="80"/>
      <c r="C48" s="62"/>
    </row>
    <row r="49" spans="1:3" ht="18.75" customHeight="1" thickBot="1">
      <c r="A49" s="60"/>
      <c r="B49" s="63"/>
      <c r="C49" s="57"/>
    </row>
    <row r="50" spans="1:3" ht="18.75" customHeight="1">
      <c r="A50" s="43"/>
      <c r="B50" s="29"/>
      <c r="C50" s="29"/>
    </row>
    <row r="51" spans="1:3" ht="18.75" customHeight="1">
      <c r="A51" s="11" t="s">
        <v>10</v>
      </c>
      <c r="B51" s="7">
        <f>SUM(B52:B54)</f>
        <v>21730</v>
      </c>
      <c r="C51" s="7"/>
    </row>
    <row r="52" spans="1:3" ht="15" customHeight="1">
      <c r="A52" s="44" t="s">
        <v>11</v>
      </c>
      <c r="B52" s="9">
        <v>16150</v>
      </c>
      <c r="C52" s="9"/>
    </row>
    <row r="53" spans="1:3" ht="16.5">
      <c r="A53" s="44" t="s">
        <v>12</v>
      </c>
      <c r="B53" s="9">
        <v>5000</v>
      </c>
      <c r="C53" s="9"/>
    </row>
    <row r="54" spans="1:3" ht="16.5">
      <c r="A54" s="44" t="s">
        <v>29</v>
      </c>
      <c r="B54" s="9">
        <v>580</v>
      </c>
      <c r="C54" s="9"/>
    </row>
    <row r="55" spans="1:3" ht="17.25" customHeight="1">
      <c r="A55" s="11" t="s">
        <v>13</v>
      </c>
      <c r="B55" s="7">
        <v>250</v>
      </c>
      <c r="C55" s="7"/>
    </row>
    <row r="56" spans="1:3" ht="17.25" customHeight="1">
      <c r="A56" s="11" t="s">
        <v>51</v>
      </c>
      <c r="B56" s="7">
        <f>SUM(B57)</f>
        <v>1550</v>
      </c>
      <c r="C56" s="7"/>
    </row>
    <row r="57" spans="1:3" ht="15.75" customHeight="1">
      <c r="A57" s="44" t="s">
        <v>29</v>
      </c>
      <c r="B57" s="9">
        <v>1550</v>
      </c>
      <c r="C57" s="9"/>
    </row>
    <row r="58" spans="1:3" ht="18" customHeight="1">
      <c r="A58" s="44" t="s">
        <v>42</v>
      </c>
      <c r="B58" s="9">
        <v>1450</v>
      </c>
      <c r="C58" s="9"/>
    </row>
    <row r="59" spans="1:3" ht="18" customHeight="1">
      <c r="A59" s="44" t="s">
        <v>43</v>
      </c>
      <c r="B59" s="9">
        <v>100</v>
      </c>
      <c r="C59" s="9"/>
    </row>
    <row r="60" spans="1:3" ht="33.75" customHeight="1">
      <c r="A60" s="11" t="s">
        <v>52</v>
      </c>
      <c r="B60" s="7">
        <v>200</v>
      </c>
      <c r="C60" s="7"/>
    </row>
    <row r="61" spans="1:3" ht="18" customHeight="1">
      <c r="A61" s="11" t="s">
        <v>66</v>
      </c>
      <c r="B61" s="7">
        <f>SUM(B62)</f>
        <v>250</v>
      </c>
      <c r="C61" s="7"/>
    </row>
    <row r="62" spans="1:3" ht="18.75" customHeight="1">
      <c r="A62" s="44" t="s">
        <v>12</v>
      </c>
      <c r="B62" s="9">
        <v>250</v>
      </c>
      <c r="C62" s="9"/>
    </row>
    <row r="63" spans="1:3" ht="21" customHeight="1">
      <c r="A63" s="11" t="s">
        <v>53</v>
      </c>
      <c r="B63" s="7">
        <f>SUM(B64:B64)</f>
        <v>350</v>
      </c>
      <c r="C63" s="7"/>
    </row>
    <row r="64" spans="1:3" ht="18" customHeight="1">
      <c r="A64" s="44" t="s">
        <v>12</v>
      </c>
      <c r="B64" s="48">
        <v>350</v>
      </c>
      <c r="C64" s="48"/>
    </row>
    <row r="65" spans="1:3" ht="18" customHeight="1">
      <c r="A65" s="11" t="s">
        <v>14</v>
      </c>
      <c r="B65" s="7">
        <f>SUM(B66)</f>
        <v>4513</v>
      </c>
      <c r="C65" s="7"/>
    </row>
    <row r="66" spans="1:7" ht="18" customHeight="1">
      <c r="A66" s="44" t="s">
        <v>39</v>
      </c>
      <c r="B66" s="9">
        <v>4513</v>
      </c>
      <c r="C66" s="9"/>
      <c r="D66" s="38"/>
      <c r="G66" s="38"/>
    </row>
    <row r="67" spans="1:7" ht="16.5" customHeight="1">
      <c r="A67" s="11" t="s">
        <v>54</v>
      </c>
      <c r="B67" s="39">
        <f>SUM(B71+B70+B69+B68)</f>
        <v>7744</v>
      </c>
      <c r="C67" s="7"/>
      <c r="D67" s="38"/>
      <c r="G67" s="38"/>
    </row>
    <row r="68" spans="1:3" ht="17.25" customHeight="1">
      <c r="A68" s="44" t="s">
        <v>11</v>
      </c>
      <c r="B68" s="9">
        <v>6515</v>
      </c>
      <c r="C68" s="9"/>
    </row>
    <row r="69" spans="1:3" ht="15.75" customHeight="1">
      <c r="A69" s="44" t="s">
        <v>12</v>
      </c>
      <c r="B69" s="9">
        <v>649</v>
      </c>
      <c r="C69" s="9"/>
    </row>
    <row r="70" spans="1:3" ht="15.75" customHeight="1">
      <c r="A70" s="44" t="s">
        <v>34</v>
      </c>
      <c r="B70" s="9">
        <v>565</v>
      </c>
      <c r="C70" s="9"/>
    </row>
    <row r="71" spans="1:3" ht="17.25" customHeight="1">
      <c r="A71" s="44" t="s">
        <v>15</v>
      </c>
      <c r="B71" s="9">
        <v>15</v>
      </c>
      <c r="C71" s="9"/>
    </row>
    <row r="72" spans="1:3" ht="17.25" customHeight="1">
      <c r="A72" s="11" t="s">
        <v>55</v>
      </c>
      <c r="B72" s="39">
        <f>SUM(B73+B74)</f>
        <v>3646</v>
      </c>
      <c r="C72" s="7"/>
    </row>
    <row r="73" spans="1:3" ht="18" customHeight="1">
      <c r="A73" s="44" t="s">
        <v>11</v>
      </c>
      <c r="B73" s="9">
        <v>3445</v>
      </c>
      <c r="C73" s="9"/>
    </row>
    <row r="74" spans="1:3" ht="17.25" customHeight="1">
      <c r="A74" s="44" t="s">
        <v>12</v>
      </c>
      <c r="B74" s="9">
        <v>201</v>
      </c>
      <c r="C74" s="9"/>
    </row>
    <row r="75" spans="1:3" ht="17.25" customHeight="1">
      <c r="A75" s="11" t="s">
        <v>56</v>
      </c>
      <c r="B75" s="39">
        <f>SUM(B76+B77)</f>
        <v>1168</v>
      </c>
      <c r="C75" s="7"/>
    </row>
    <row r="76" spans="1:4" ht="18" customHeight="1">
      <c r="A76" s="44" t="s">
        <v>11</v>
      </c>
      <c r="B76" s="9">
        <v>1104</v>
      </c>
      <c r="C76" s="9"/>
      <c r="D76" s="38"/>
    </row>
    <row r="77" spans="1:4" ht="19.5" customHeight="1">
      <c r="A77" s="44" t="s">
        <v>12</v>
      </c>
      <c r="B77" s="9">
        <v>64</v>
      </c>
      <c r="C77" s="9"/>
      <c r="D77" s="38"/>
    </row>
    <row r="78" spans="1:4" ht="19.5" customHeight="1">
      <c r="A78" s="45" t="s">
        <v>33</v>
      </c>
      <c r="B78" s="39">
        <f>SUM(B79:B79)</f>
        <v>150</v>
      </c>
      <c r="C78" s="39"/>
      <c r="D78" s="38"/>
    </row>
    <row r="79" spans="1:4" s="41" customFormat="1" ht="18" customHeight="1">
      <c r="A79" s="44" t="s">
        <v>35</v>
      </c>
      <c r="B79" s="9">
        <v>150</v>
      </c>
      <c r="C79" s="9"/>
      <c r="D79" s="42"/>
    </row>
    <row r="80" spans="1:4" ht="15.75" customHeight="1">
      <c r="A80" s="11" t="s">
        <v>31</v>
      </c>
      <c r="B80" s="39">
        <f>SUM(B81:B81)</f>
        <v>450</v>
      </c>
      <c r="C80" s="39"/>
      <c r="D80" s="38"/>
    </row>
    <row r="81" spans="1:4" s="41" customFormat="1" ht="20.25" customHeight="1">
      <c r="A81" s="44" t="s">
        <v>57</v>
      </c>
      <c r="B81" s="9">
        <v>450</v>
      </c>
      <c r="C81" s="9"/>
      <c r="D81" s="42"/>
    </row>
    <row r="82" spans="1:4" s="41" customFormat="1" ht="20.25" customHeight="1">
      <c r="A82" s="11" t="s">
        <v>65</v>
      </c>
      <c r="B82" s="7">
        <f>SUM(B83:B84)</f>
        <v>3800</v>
      </c>
      <c r="C82" s="7"/>
      <c r="D82" s="42"/>
    </row>
    <row r="83" spans="1:4" ht="20.25" customHeight="1">
      <c r="A83" s="44" t="s">
        <v>11</v>
      </c>
      <c r="B83" s="9">
        <v>3000</v>
      </c>
      <c r="C83" s="9"/>
      <c r="D83" s="38"/>
    </row>
    <row r="84" spans="1:4" ht="19.5" customHeight="1">
      <c r="A84" s="44" t="s">
        <v>12</v>
      </c>
      <c r="B84" s="9">
        <v>800</v>
      </c>
      <c r="C84" s="9"/>
      <c r="D84" s="38"/>
    </row>
    <row r="85" spans="1:3" ht="19.5" customHeight="1">
      <c r="A85" s="11" t="s">
        <v>16</v>
      </c>
      <c r="B85" s="39">
        <f>SUM(B86+B90+B94+B98)</f>
        <v>11828</v>
      </c>
      <c r="C85" s="39"/>
    </row>
    <row r="86" spans="1:4" ht="20.25" customHeight="1">
      <c r="A86" s="11" t="s">
        <v>58</v>
      </c>
      <c r="B86" s="64">
        <f>SUM(B87)</f>
        <v>7000</v>
      </c>
      <c r="C86" s="7"/>
      <c r="D86" s="38"/>
    </row>
    <row r="87" spans="1:3" ht="18" customHeight="1">
      <c r="A87" s="44" t="s">
        <v>29</v>
      </c>
      <c r="B87" s="9">
        <v>7000</v>
      </c>
      <c r="C87" s="9"/>
    </row>
    <row r="88" spans="1:3" ht="16.5" customHeight="1">
      <c r="A88" s="44" t="s">
        <v>42</v>
      </c>
      <c r="B88" s="48">
        <v>4300</v>
      </c>
      <c r="C88" s="7"/>
    </row>
    <row r="89" spans="1:3" ht="18" customHeight="1">
      <c r="A89" s="44" t="s">
        <v>43</v>
      </c>
      <c r="B89" s="48">
        <v>2700</v>
      </c>
      <c r="C89" s="48"/>
    </row>
    <row r="90" spans="1:3" ht="18.75" customHeight="1">
      <c r="A90" s="11" t="s">
        <v>59</v>
      </c>
      <c r="B90" s="7">
        <f>SUM(B91)</f>
        <v>1800</v>
      </c>
      <c r="C90" s="7"/>
    </row>
    <row r="91" spans="1:3" ht="18.75" customHeight="1">
      <c r="A91" s="44" t="s">
        <v>29</v>
      </c>
      <c r="B91" s="9">
        <v>1800</v>
      </c>
      <c r="C91" s="9"/>
    </row>
    <row r="92" spans="1:3" ht="18.75" customHeight="1">
      <c r="A92" s="44" t="s">
        <v>42</v>
      </c>
      <c r="B92" s="48">
        <v>1700</v>
      </c>
      <c r="C92" s="7"/>
    </row>
    <row r="93" spans="1:3" ht="18.75" customHeight="1">
      <c r="A93" s="44" t="s">
        <v>43</v>
      </c>
      <c r="B93" s="48">
        <v>100</v>
      </c>
      <c r="C93" s="48"/>
    </row>
    <row r="94" spans="1:3" ht="30.75" customHeight="1">
      <c r="A94" s="11" t="s">
        <v>60</v>
      </c>
      <c r="B94" s="7">
        <f>SUM(B95)</f>
        <v>2350</v>
      </c>
      <c r="C94" s="7"/>
    </row>
    <row r="95" spans="1:3" ht="15.75" customHeight="1">
      <c r="A95" s="44" t="s">
        <v>29</v>
      </c>
      <c r="B95" s="9">
        <v>2350</v>
      </c>
      <c r="C95" s="9"/>
    </row>
    <row r="96" spans="1:3" ht="15.75" customHeight="1">
      <c r="A96" s="44" t="s">
        <v>42</v>
      </c>
      <c r="B96" s="48">
        <v>1350</v>
      </c>
      <c r="C96" s="7"/>
    </row>
    <row r="97" spans="1:3" ht="15.75" customHeight="1">
      <c r="A97" s="44" t="s">
        <v>43</v>
      </c>
      <c r="B97" s="48">
        <v>1000</v>
      </c>
      <c r="C97" s="48"/>
    </row>
    <row r="98" spans="1:3" ht="18.75" customHeight="1">
      <c r="A98" s="11" t="s">
        <v>17</v>
      </c>
      <c r="B98" s="7">
        <f>SUM(B99)</f>
        <v>678</v>
      </c>
      <c r="C98" s="7"/>
    </row>
    <row r="99" spans="1:3" ht="18.75" customHeight="1">
      <c r="A99" s="44" t="s">
        <v>29</v>
      </c>
      <c r="B99" s="9">
        <v>678</v>
      </c>
      <c r="C99" s="9"/>
    </row>
    <row r="100" spans="1:3" ht="18.75" customHeight="1">
      <c r="A100" s="44" t="s">
        <v>42</v>
      </c>
      <c r="B100" s="48">
        <v>445</v>
      </c>
      <c r="C100" s="7"/>
    </row>
    <row r="101" spans="1:3" ht="18.75" customHeight="1">
      <c r="A101" s="44" t="s">
        <v>43</v>
      </c>
      <c r="B101" s="48">
        <v>233</v>
      </c>
      <c r="C101" s="48"/>
    </row>
    <row r="102" spans="1:3" ht="34.5" customHeight="1">
      <c r="A102" s="11" t="s">
        <v>61</v>
      </c>
      <c r="B102" s="40">
        <f>SUM(B103+B106)</f>
        <v>691</v>
      </c>
      <c r="C102" s="7"/>
    </row>
    <row r="103" spans="1:3" ht="18.75" customHeight="1">
      <c r="A103" s="11" t="s">
        <v>37</v>
      </c>
      <c r="B103" s="7">
        <f>SUM(B104:B105)</f>
        <v>441</v>
      </c>
      <c r="C103" s="48"/>
    </row>
    <row r="104" spans="1:3" ht="18.75" customHeight="1">
      <c r="A104" s="44" t="s">
        <v>11</v>
      </c>
      <c r="B104" s="9">
        <v>129</v>
      </c>
      <c r="C104" s="9"/>
    </row>
    <row r="105" spans="1:3" ht="18.75" customHeight="1">
      <c r="A105" s="44" t="s">
        <v>12</v>
      </c>
      <c r="B105" s="9">
        <v>312</v>
      </c>
      <c r="C105" s="9"/>
    </row>
    <row r="106" spans="1:3" ht="18.75" customHeight="1">
      <c r="A106" s="11" t="s">
        <v>38</v>
      </c>
      <c r="B106" s="64">
        <v>250</v>
      </c>
      <c r="C106" s="9"/>
    </row>
    <row r="107" spans="1:3" ht="18.75" customHeight="1">
      <c r="A107" s="11" t="s">
        <v>62</v>
      </c>
      <c r="B107" s="7">
        <v>3500</v>
      </c>
      <c r="C107" s="7"/>
    </row>
    <row r="108" spans="1:4" ht="18.75" customHeight="1">
      <c r="A108" s="11" t="s">
        <v>22</v>
      </c>
      <c r="B108" s="7">
        <v>3525</v>
      </c>
      <c r="C108" s="7"/>
      <c r="D108" s="38"/>
    </row>
    <row r="109" spans="1:4" ht="33" customHeight="1">
      <c r="A109" s="11" t="s">
        <v>63</v>
      </c>
      <c r="B109" s="7">
        <f>SUM(B110:B111)</f>
        <v>68869</v>
      </c>
      <c r="C109" s="7"/>
      <c r="D109" s="38"/>
    </row>
    <row r="110" spans="1:4" ht="16.5" customHeight="1">
      <c r="A110" s="44" t="s">
        <v>12</v>
      </c>
      <c r="B110" s="9">
        <v>470</v>
      </c>
      <c r="C110" s="9"/>
      <c r="D110" s="38"/>
    </row>
    <row r="111" spans="1:3" ht="16.5" customHeight="1">
      <c r="A111" s="44" t="s">
        <v>18</v>
      </c>
      <c r="B111" s="9">
        <v>68399</v>
      </c>
      <c r="C111" s="9"/>
    </row>
    <row r="112" spans="1:4" ht="18.75" customHeight="1">
      <c r="A112" s="11" t="s">
        <v>64</v>
      </c>
      <c r="B112" s="7">
        <f>SUM(B113:B115)</f>
        <v>25000</v>
      </c>
      <c r="C112" s="7"/>
      <c r="D112" s="38"/>
    </row>
    <row r="113" spans="1:3" ht="17.25" customHeight="1">
      <c r="A113" s="44" t="s">
        <v>11</v>
      </c>
      <c r="B113" s="9">
        <v>22040</v>
      </c>
      <c r="C113" s="9"/>
    </row>
    <row r="114" spans="1:4" ht="17.25" customHeight="1">
      <c r="A114" s="44" t="s">
        <v>12</v>
      </c>
      <c r="B114" s="9">
        <v>2800</v>
      </c>
      <c r="C114" s="9"/>
      <c r="D114" s="38"/>
    </row>
    <row r="115" spans="1:3" ht="17.25" customHeight="1">
      <c r="A115" s="44" t="s">
        <v>19</v>
      </c>
      <c r="B115" s="9">
        <v>160</v>
      </c>
      <c r="C115" s="9"/>
    </row>
    <row r="116" spans="1:3" ht="15.75" customHeight="1">
      <c r="A116" s="11" t="s">
        <v>23</v>
      </c>
      <c r="B116" s="7">
        <f>SUM(B117)</f>
        <v>1455</v>
      </c>
      <c r="C116" s="7"/>
    </row>
    <row r="117" spans="1:3" ht="18.75" customHeight="1">
      <c r="A117" s="44" t="s">
        <v>32</v>
      </c>
      <c r="B117" s="9">
        <v>1455</v>
      </c>
      <c r="C117" s="9"/>
    </row>
    <row r="118" spans="1:3" ht="18" customHeight="1">
      <c r="A118" s="11" t="s">
        <v>24</v>
      </c>
      <c r="B118" s="64">
        <f>SUM(B119)</f>
        <v>2800</v>
      </c>
      <c r="C118" s="9"/>
    </row>
    <row r="119" spans="1:3" ht="20.25" customHeight="1">
      <c r="A119" s="44" t="s">
        <v>36</v>
      </c>
      <c r="B119" s="9">
        <v>2800</v>
      </c>
      <c r="C119" s="9"/>
    </row>
    <row r="120" spans="1:3" ht="17.25" customHeight="1">
      <c r="A120" s="11" t="s">
        <v>20</v>
      </c>
      <c r="B120" s="12">
        <f>SUM(B121)</f>
        <v>19500</v>
      </c>
      <c r="C120" s="12"/>
    </row>
    <row r="121" spans="1:3" ht="20.25" customHeight="1">
      <c r="A121" s="44" t="s">
        <v>12</v>
      </c>
      <c r="B121" s="9">
        <v>19500</v>
      </c>
      <c r="C121" s="9"/>
    </row>
    <row r="122" spans="1:3" ht="19.5" customHeight="1">
      <c r="A122" s="46" t="s">
        <v>8</v>
      </c>
      <c r="B122" s="47">
        <f>SUM(B51+B55+B56+B60+B61+B63+B65+B67+B72+B75+B78+B80+B82+B85+B102+B107+B108+B109+B112+B116+B118+B120)</f>
        <v>182969</v>
      </c>
      <c r="C122" s="47"/>
    </row>
    <row r="123" ht="18.75" customHeight="1">
      <c r="A123" s="14"/>
    </row>
    <row r="124" ht="20.25" customHeight="1">
      <c r="A124" s="14"/>
    </row>
    <row r="125" ht="15" customHeight="1">
      <c r="A125" s="65"/>
    </row>
    <row r="126" ht="15" customHeight="1">
      <c r="A126" s="66"/>
    </row>
    <row r="127" ht="15" customHeight="1">
      <c r="A127" s="66"/>
    </row>
    <row r="128" spans="1:3" ht="15" customHeight="1">
      <c r="A128" s="69"/>
      <c r="B128" s="49"/>
      <c r="C128" s="49"/>
    </row>
    <row r="129" spans="1:3" ht="15" customHeight="1">
      <c r="A129" s="75"/>
      <c r="B129" s="75"/>
      <c r="C129" s="75"/>
    </row>
    <row r="130" spans="1:3" ht="15" customHeight="1">
      <c r="A130" s="75"/>
      <c r="B130" s="75"/>
      <c r="C130" s="75"/>
    </row>
    <row r="131" ht="15" customHeight="1"/>
    <row r="132" ht="15" customHeight="1">
      <c r="A132" s="68"/>
    </row>
    <row r="133" ht="18.75" customHeight="1">
      <c r="A133" s="67"/>
    </row>
    <row r="134" ht="18">
      <c r="A134" s="67"/>
    </row>
    <row r="136" ht="21" customHeight="1">
      <c r="A136" s="16"/>
    </row>
    <row r="137" ht="16.5">
      <c r="A137" s="16"/>
    </row>
    <row r="139" ht="23.25" customHeight="1"/>
    <row r="141" ht="13.5" customHeight="1">
      <c r="A141" s="15"/>
    </row>
    <row r="142" ht="15">
      <c r="A142" s="14"/>
    </row>
    <row r="143" ht="15.75">
      <c r="A143" s="15"/>
    </row>
  </sheetData>
  <sheetProtection/>
  <mergeCells count="8">
    <mergeCell ref="A129:C129"/>
    <mergeCell ref="A130:C130"/>
    <mergeCell ref="A45:B45"/>
    <mergeCell ref="A5:C5"/>
    <mergeCell ref="A30:C30"/>
    <mergeCell ref="A31:C31"/>
    <mergeCell ref="B34:C34"/>
    <mergeCell ref="B47:B4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BUGET</cp:lastModifiedBy>
  <cp:lastPrinted>2017-12-19T14:24:31Z</cp:lastPrinted>
  <dcterms:created xsi:type="dcterms:W3CDTF">1996-10-14T23:33:28Z</dcterms:created>
  <dcterms:modified xsi:type="dcterms:W3CDTF">2017-12-20T06:34:46Z</dcterms:modified>
  <cp:category/>
  <cp:version/>
  <cp:contentType/>
  <cp:contentStatus/>
</cp:coreProperties>
</file>